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'ım\"/>
    </mc:Choice>
  </mc:AlternateContent>
  <bookViews>
    <workbookView xWindow="0" yWindow="0" windowWidth="21600" windowHeight="96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54" i="1" l="1"/>
  <c r="E53" i="1"/>
  <c r="E52" i="1"/>
  <c r="E51" i="1"/>
  <c r="E50" i="1"/>
  <c r="E46" i="1"/>
  <c r="E45" i="1"/>
  <c r="E34" i="1"/>
  <c r="E33" i="1"/>
  <c r="E26" i="1"/>
  <c r="E25" i="1"/>
  <c r="E24" i="1"/>
  <c r="E19" i="1"/>
  <c r="E16" i="1"/>
  <c r="E14" i="1"/>
  <c r="A14" i="1"/>
  <c r="A24" i="1" s="1"/>
  <c r="A34" i="1" s="1"/>
  <c r="A45" i="1" s="1"/>
  <c r="E13" i="1"/>
  <c r="E12" i="1"/>
  <c r="E11" i="1"/>
  <c r="E10" i="1"/>
  <c r="E9" i="1"/>
  <c r="E5" i="1"/>
  <c r="E4" i="1"/>
</calcChain>
</file>

<file path=xl/sharedStrings.xml><?xml version="1.0" encoding="utf-8"?>
<sst xmlns="http://schemas.openxmlformats.org/spreadsheetml/2006/main" count="91" uniqueCount="26">
  <si>
    <t>T.C. SAKARYA ÜNİVERSİTESİ</t>
  </si>
  <si>
    <t>DERS</t>
  </si>
  <si>
    <t>SAAT</t>
  </si>
  <si>
    <t>DERSİN ADI</t>
  </si>
  <si>
    <t>DERSLİK</t>
  </si>
  <si>
    <t>11.00</t>
  </si>
  <si>
    <t>12.00</t>
  </si>
  <si>
    <t>13.00</t>
  </si>
  <si>
    <t>14.00</t>
  </si>
  <si>
    <t>15.00</t>
  </si>
  <si>
    <t>16.00</t>
  </si>
  <si>
    <t>Ofis</t>
  </si>
  <si>
    <t>eg</t>
  </si>
  <si>
    <t>yt</t>
  </si>
  <si>
    <t>Bilimsel Araştırma Teknikleri ve Seminer</t>
  </si>
  <si>
    <t>Prof.Dr. Ertan EFEGİL</t>
  </si>
  <si>
    <t>ee</t>
  </si>
  <si>
    <t>ORTADOĞU´DA SORUN ÇÖZÜMÜ</t>
  </si>
  <si>
    <t>"</t>
  </si>
  <si>
    <t>ÖĞRETİM ELEMANI</t>
  </si>
  <si>
    <t>2023-2024 EĞİTİM-ÖĞRETİM YILI GÜZ YARIYILI DOKTORA DERS PROGRAMI</t>
  </si>
  <si>
    <t>Uluslararası İlişkiler ve Din</t>
  </si>
  <si>
    <t>Doç. Dr. Rümeysa Dursun</t>
  </si>
  <si>
    <t>BALKANLAR ve UlUSLARARASI İLİŞKİLER</t>
  </si>
  <si>
    <t>Doç. Dr. Nesrin Kenar</t>
  </si>
  <si>
    <t>BALKANLAR ve ULUSLARARASI İLİŞKİLER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</si>
</sst>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  &quot;dddd"/>
  </numFmts>
  <fonts count="17">
    <font>
      <sz val="11"/>
      <color theme="1"/>
      <name val="Calibri"/>
      <family val="2"/>
      <charset val="162"/>
      <scheme val="minor"/>
    </font>
    <font>
      <b/>
      <sz val="11"/>
      <color rgb="FF000000"/>
      <name val="Comfortaa"/>
    </font>
    <font>
      <sz val="10"/>
      <name val="Arimo"/>
    </font>
    <font>
      <b/>
      <sz val="11"/>
      <color rgb="FF000000"/>
      <name val="Arimo"/>
    </font>
    <font>
      <b/>
      <sz val="11"/>
      <color rgb="FFFFFFFF"/>
      <name val="Arimo"/>
    </font>
    <font>
      <b/>
      <sz val="9"/>
      <color rgb="FF000000"/>
      <name val="Comfortaa"/>
    </font>
    <font>
      <b/>
      <sz val="9"/>
      <color rgb="FF000000"/>
      <name val="Arimo"/>
    </font>
    <font>
      <b/>
      <sz val="8"/>
      <color rgb="FF000000"/>
      <name val="Arimo"/>
    </font>
    <font>
      <sz val="8"/>
      <color rgb="FF000000"/>
      <name val="Arimo"/>
    </font>
    <font>
      <sz val="9"/>
      <color rgb="FF000000"/>
      <name val="Arimo"/>
    </font>
    <font>
      <b/>
      <sz val="8"/>
      <color rgb="FF0000FF"/>
      <name val="Arimo"/>
    </font>
    <font>
      <b/>
      <i/>
      <sz val="9"/>
      <color rgb="FF000000"/>
      <name val="Arimo"/>
    </font>
    <font>
      <b/>
      <i/>
      <sz val="8"/>
      <color rgb="FF000000"/>
      <name val="Arimo"/>
    </font>
    <font>
      <i/>
      <sz val="8"/>
      <color rgb="FF000000"/>
      <name val="Arimo"/>
    </font>
    <font>
      <i/>
      <sz val="9"/>
      <color rgb="FF000000"/>
      <name val="Arimo"/>
    </font>
    <font>
      <b/>
      <sz val="10"/>
      <color rgb="FF000000"/>
      <name val="Calibri"/>
      <family val="2"/>
      <charset val="162"/>
    </font>
    <font>
      <b/>
      <sz val="8"/>
      <color rgb="FF000000"/>
      <name val="Arimo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/>
      <right style="thick">
        <color rgb="FF000000"/>
      </right>
      <top style="thin">
        <color rgb="FF000000"/>
      </top>
      <bottom style="medium">
        <color rgb="FFFFFFFF"/>
      </bottom>
      <diagonal/>
    </border>
    <border>
      <left style="thick">
        <color rgb="FF000000"/>
      </left>
      <right/>
      <top/>
      <bottom style="medium">
        <color rgb="FFFFFFFF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double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ck">
        <color rgb="FF000000"/>
      </right>
      <top/>
      <bottom style="thin">
        <color rgb="FFB7B7B7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thin">
        <color rgb="FFB7B7B7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thick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0" fontId="6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0" fontId="11" fillId="2" borderId="19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20" fontId="6" fillId="2" borderId="2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0" fontId="11" fillId="2" borderId="26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2" borderId="31" xfId="0" applyFont="1" applyFill="1" applyBorder="1" applyAlignment="1">
      <alignment horizontal="center" vertical="center" wrapText="1"/>
    </xf>
    <xf numFmtId="20" fontId="11" fillId="2" borderId="31" xfId="0" applyNumberFormat="1" applyFont="1" applyFill="1" applyBorder="1" applyAlignment="1">
      <alignment horizontal="center" vertical="center" wrapText="1"/>
    </xf>
    <xf numFmtId="20" fontId="11" fillId="2" borderId="32" xfId="0" applyNumberFormat="1" applyFont="1" applyFill="1" applyBorder="1" applyAlignment="1">
      <alignment horizontal="center" vertical="center" wrapText="1"/>
    </xf>
    <xf numFmtId="20" fontId="6" fillId="2" borderId="31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0" fontId="11" fillId="2" borderId="33" xfId="0" applyNumberFormat="1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2" fillId="0" borderId="30" xfId="0" applyFont="1" applyBorder="1"/>
    <xf numFmtId="164" fontId="5" fillId="2" borderId="23" xfId="0" applyNumberFormat="1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164" fontId="5" fillId="2" borderId="10" xfId="0" applyNumberFormat="1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2" fillId="0" borderId="5" xfId="0" applyFont="1" applyBorder="1"/>
    <xf numFmtId="0" fontId="2" fillId="0" borderId="25" xfId="0" applyFont="1" applyBorder="1"/>
    <xf numFmtId="0" fontId="7" fillId="4" borderId="15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</cellXfs>
  <cellStyles count="1">
    <cellStyle name="Normal" xfId="0" builtinId="0"/>
  </cellStyles>
  <dxfs count="36"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ik\Dropbox\ULI\ders%20planlar&#305;%20-%20lisans\_DERS%20PROGRAMI%20-%202021-2022%20G&#220;Z%20YY%20%20(Taslak%20-%20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ROGRAMI"/>
      <sheetName val="UZAKTAN YL"/>
      <sheetName val="DERS YÜKLERİ"/>
      <sheetName val="DERS DAĞILIMLARI"/>
      <sheetName val="FORMÜLLER"/>
      <sheetName val="LİSANSÜSTÜ FİNAL"/>
      <sheetName val="SANAL UZAKTAN YL"/>
    </sheetNames>
    <sheetDataSet>
      <sheetData sheetId="0" refreshError="1"/>
      <sheetData sheetId="1" refreshError="1"/>
      <sheetData sheetId="2" refreshError="1"/>
      <sheetData sheetId="3" refreshError="1">
        <row r="1">
          <cell r="F1">
            <v>0</v>
          </cell>
        </row>
        <row r="180">
          <cell r="F180" t="str">
            <v>YÜKSEK LİSANS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*</v>
          </cell>
        </row>
        <row r="181">
          <cell r="F181" t="str">
            <v>DERSİN ADI</v>
          </cell>
          <cell r="G181" t="str">
            <v>KREDİ</v>
          </cell>
          <cell r="H181" t="str">
            <v>ECTS KREDİ</v>
          </cell>
          <cell r="I181" t="str">
            <v>ÖĞRETİM ÜYESİ</v>
          </cell>
          <cell r="J181">
            <v>0</v>
          </cell>
          <cell r="K181" t="str">
            <v>YENİ DÖNEMDE DERSİ VERECEK ÖĞRETİM ELEMANI</v>
          </cell>
          <cell r="L181">
            <v>0</v>
          </cell>
          <cell r="M181" t="str">
            <v>*</v>
          </cell>
        </row>
        <row r="182">
          <cell r="F182">
            <v>0</v>
          </cell>
          <cell r="G182" t="str">
            <v>(T+U)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*</v>
          </cell>
        </row>
        <row r="183">
          <cell r="F183" t="str">
            <v>UNDERSTANDING THE ARAB REVOLUTIONS</v>
          </cell>
          <cell r="G183" t="str">
            <v>3 + 0</v>
          </cell>
          <cell r="H183">
            <v>6</v>
          </cell>
          <cell r="I183" t="str">
            <v>Doç.Dr. İsmail Numan TELCİ</v>
          </cell>
          <cell r="J183" t="str">
            <v>ORMER</v>
          </cell>
          <cell r="K183">
            <v>0</v>
          </cell>
          <cell r="L183">
            <v>0</v>
          </cell>
          <cell r="M183" t="str">
            <v>nt</v>
          </cell>
        </row>
        <row r="184">
          <cell r="F184" t="str">
            <v>ORTADOĞU SORUNLARI (TR)</v>
          </cell>
          <cell r="G184" t="str">
            <v>3 + 0</v>
          </cell>
          <cell r="H184">
            <v>6</v>
          </cell>
          <cell r="I184" t="str">
            <v>Prof.Dr. Kemal İNAT</v>
          </cell>
          <cell r="J184" t="str">
            <v>ORMER</v>
          </cell>
          <cell r="K184">
            <v>0</v>
          </cell>
          <cell r="L184">
            <v>0</v>
          </cell>
          <cell r="M184" t="str">
            <v>ki</v>
          </cell>
        </row>
        <row r="185">
          <cell r="F185" t="str">
            <v>TÜRK DIŞ POLİTİKASI VE SORUNLARI</v>
          </cell>
          <cell r="G185" t="str">
            <v>3 + 0</v>
          </cell>
          <cell r="H185">
            <v>6</v>
          </cell>
          <cell r="I185" t="str">
            <v>Dr.Öğr.Üyesi H. Rumeysa DURSUN</v>
          </cell>
          <cell r="J185">
            <v>0</v>
          </cell>
          <cell r="K185">
            <v>0</v>
          </cell>
          <cell r="L185">
            <v>1</v>
          </cell>
          <cell r="M185" t="str">
            <v>rd</v>
          </cell>
        </row>
        <row r="186">
          <cell r="F186" t="str">
            <v>YAKINÇAĞ SİYASİ TARİHİ</v>
          </cell>
          <cell r="G186" t="str">
            <v>3 + 0</v>
          </cell>
          <cell r="H186">
            <v>6</v>
          </cell>
          <cell r="I186" t="str">
            <v>Doç.Dr. Sibel AKGÜN</v>
          </cell>
          <cell r="J186">
            <v>0</v>
          </cell>
          <cell r="K186">
            <v>0</v>
          </cell>
          <cell r="L186">
            <v>1</v>
          </cell>
          <cell r="M186" t="str">
            <v>sa</v>
          </cell>
        </row>
        <row r="187">
          <cell r="F187" t="str">
            <v>MİLLİYETÇİLİK</v>
          </cell>
          <cell r="G187" t="str">
            <v>3 + 0</v>
          </cell>
          <cell r="H187">
            <v>6</v>
          </cell>
          <cell r="I187" t="str">
            <v>Prof.Dr. Emin GÜRSES</v>
          </cell>
          <cell r="J187">
            <v>0</v>
          </cell>
          <cell r="K187">
            <v>0</v>
          </cell>
          <cell r="L187">
            <v>1</v>
          </cell>
          <cell r="M187" t="str">
            <v>eg</v>
          </cell>
        </row>
        <row r="188">
          <cell r="F188" t="str">
            <v>BALKANLARDA SİYASİ GELİŞMELER</v>
          </cell>
          <cell r="G188" t="str">
            <v>3 + 0</v>
          </cell>
          <cell r="H188">
            <v>6</v>
          </cell>
          <cell r="I188" t="str">
            <v>Dr.Öğr.Üyesi Nesrin KENAR</v>
          </cell>
          <cell r="J188">
            <v>0</v>
          </cell>
          <cell r="K188">
            <v>0</v>
          </cell>
          <cell r="L188">
            <v>1</v>
          </cell>
          <cell r="M188" t="str">
            <v>nk</v>
          </cell>
        </row>
        <row r="189">
          <cell r="F189" t="str">
            <v>BİLİMSEL DÜŞÜNCE VE ARAŞTIRMA YÖNTEMLERİ</v>
          </cell>
          <cell r="G189" t="str">
            <v>3 + 0</v>
          </cell>
          <cell r="H189">
            <v>6</v>
          </cell>
          <cell r="I189" t="str">
            <v>Prof.Dr. Ertan EFEGİL</v>
          </cell>
          <cell r="J189">
            <v>0</v>
          </cell>
          <cell r="K189">
            <v>0</v>
          </cell>
          <cell r="L189">
            <v>0</v>
          </cell>
          <cell r="M189" t="str">
            <v>ee</v>
          </cell>
        </row>
        <row r="190">
          <cell r="F190">
            <v>0</v>
          </cell>
          <cell r="G190" t="str">
            <v>-</v>
          </cell>
          <cell r="H190" t="str">
            <v>-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*</v>
          </cell>
        </row>
        <row r="191">
          <cell r="F191">
            <v>0</v>
          </cell>
          <cell r="G191" t="str">
            <v>-</v>
          </cell>
          <cell r="H191" t="str">
            <v>-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*</v>
          </cell>
        </row>
        <row r="192">
          <cell r="F192">
            <v>0</v>
          </cell>
          <cell r="G192" t="str">
            <v>-</v>
          </cell>
          <cell r="H192" t="str">
            <v>-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*</v>
          </cell>
        </row>
        <row r="193">
          <cell r="F193" t="str">
            <v>" "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*</v>
          </cell>
        </row>
        <row r="194">
          <cell r="F194" t="str">
            <v>" "</v>
          </cell>
          <cell r="G194">
            <v>0</v>
          </cell>
          <cell r="H194">
            <v>0</v>
          </cell>
          <cell r="I194" t="str">
            <v>" "</v>
          </cell>
          <cell r="J194">
            <v>0</v>
          </cell>
          <cell r="K194">
            <v>0</v>
          </cell>
          <cell r="L194">
            <v>0</v>
          </cell>
          <cell r="M194" t="str">
            <v>*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*</v>
          </cell>
        </row>
        <row r="196">
          <cell r="F196" t="str">
            <v>DOKTORA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*</v>
          </cell>
        </row>
        <row r="197">
          <cell r="F197" t="str">
            <v>DERSİN ADI</v>
          </cell>
          <cell r="G197" t="str">
            <v>KREDİ</v>
          </cell>
          <cell r="H197" t="str">
            <v>ECTS KREDİ</v>
          </cell>
          <cell r="I197" t="str">
            <v>ÖĞRETİM ÜYESİ</v>
          </cell>
          <cell r="J197">
            <v>0</v>
          </cell>
          <cell r="K197" t="str">
            <v>YENİ DÖNEMDE DERSİ VERECEK ÖĞRETİM ELEMANI</v>
          </cell>
          <cell r="L197">
            <v>0</v>
          </cell>
          <cell r="M197" t="str">
            <v>*</v>
          </cell>
        </row>
        <row r="198">
          <cell r="F198">
            <v>0</v>
          </cell>
          <cell r="G198" t="str">
            <v>(T+U)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*</v>
          </cell>
        </row>
        <row r="199">
          <cell r="F199" t="str">
            <v>SOSYAL BİLİMLERDE ARAŞTIRMA YÖNTEMLERİ</v>
          </cell>
          <cell r="G199" t="str">
            <v>3 + 0</v>
          </cell>
          <cell r="H199">
            <v>6</v>
          </cell>
          <cell r="I199" t="str">
            <v>Prof.Dr. Ertan EFEGİL</v>
          </cell>
          <cell r="J199">
            <v>0</v>
          </cell>
          <cell r="K199">
            <v>0</v>
          </cell>
          <cell r="L199">
            <v>0</v>
          </cell>
          <cell r="M199" t="str">
            <v>ee</v>
          </cell>
        </row>
        <row r="200">
          <cell r="F200" t="str">
            <v>ORTADOĞU´DA SORUN ÇÖZÜMÜ (TR)</v>
          </cell>
          <cell r="G200" t="str">
            <v>3 + 0</v>
          </cell>
          <cell r="H200">
            <v>6</v>
          </cell>
          <cell r="I200" t="str">
            <v>Prof.Dr. Ertan EFEGİL</v>
          </cell>
          <cell r="J200" t="str">
            <v>ORMER</v>
          </cell>
          <cell r="K200">
            <v>0</v>
          </cell>
          <cell r="L200">
            <v>0</v>
          </cell>
          <cell r="M200" t="str">
            <v>ee</v>
          </cell>
        </row>
        <row r="201">
          <cell r="F201" t="str">
            <v>SAVAŞ, ŞİDDET VE ORTADOĞU (TR)</v>
          </cell>
          <cell r="G201" t="str">
            <v>3 + 0</v>
          </cell>
          <cell r="H201">
            <v>6</v>
          </cell>
          <cell r="I201" t="str">
            <v>Dr.Öğr.Üyesi Yıldırım TURAN</v>
          </cell>
          <cell r="J201" t="str">
            <v>ORMER</v>
          </cell>
          <cell r="K201">
            <v>0</v>
          </cell>
          <cell r="L201">
            <v>0</v>
          </cell>
          <cell r="M201" t="str">
            <v>yt</v>
          </cell>
        </row>
        <row r="202">
          <cell r="F202" t="str">
            <v>TERÖRİZM VE ULUSLARARASI İLİŞKİLER</v>
          </cell>
          <cell r="G202" t="str">
            <v>3 + 0</v>
          </cell>
          <cell r="H202">
            <v>6</v>
          </cell>
          <cell r="I202" t="str">
            <v>Prof.Dr. Emin GÜRSES</v>
          </cell>
          <cell r="J202">
            <v>0</v>
          </cell>
          <cell r="K202">
            <v>0</v>
          </cell>
          <cell r="L202">
            <v>1</v>
          </cell>
          <cell r="M202" t="str">
            <v>eg</v>
          </cell>
        </row>
        <row r="203">
          <cell r="F203" t="str">
            <v>TÜRK DIŞ POLİTİKASI VE SİVİL TOPLUM KURULUŞLARI</v>
          </cell>
          <cell r="G203" t="str">
            <v>3 + 0</v>
          </cell>
          <cell r="H203">
            <v>6</v>
          </cell>
          <cell r="I203" t="str">
            <v>Dr.Öğr.Üyesi Filiz CİCİOĞLU</v>
          </cell>
          <cell r="J203" t="str">
            <v>YETERLİ YAZILMA OLMADIĞI İÇİN AÇILMADI</v>
          </cell>
          <cell r="K203">
            <v>0</v>
          </cell>
          <cell r="L203">
            <v>1</v>
          </cell>
          <cell r="M203" t="str">
            <v>fc</v>
          </cell>
        </row>
        <row r="204">
          <cell r="F204">
            <v>0</v>
          </cell>
          <cell r="G204" t="str">
            <v>-</v>
          </cell>
          <cell r="H204" t="str">
            <v>-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str">
            <v>*</v>
          </cell>
        </row>
        <row r="205">
          <cell r="F205">
            <v>0</v>
          </cell>
          <cell r="G205" t="str">
            <v>-</v>
          </cell>
          <cell r="H205" t="str">
            <v>-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*</v>
          </cell>
        </row>
        <row r="206">
          <cell r="F206">
            <v>0</v>
          </cell>
          <cell r="G206" t="str">
            <v>-</v>
          </cell>
          <cell r="H206" t="str">
            <v>-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*</v>
          </cell>
        </row>
        <row r="207">
          <cell r="F207">
            <v>0</v>
          </cell>
          <cell r="G207" t="str">
            <v>-</v>
          </cell>
          <cell r="H207" t="str">
            <v>-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*</v>
          </cell>
        </row>
        <row r="208">
          <cell r="F208" t="str">
            <v>" "</v>
          </cell>
          <cell r="G208" t="str">
            <v>-</v>
          </cell>
          <cell r="H208" t="str">
            <v>-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*</v>
          </cell>
        </row>
        <row r="209">
          <cell r="F209">
            <v>0</v>
          </cell>
          <cell r="G209">
            <v>0</v>
          </cell>
          <cell r="H209">
            <v>0</v>
          </cell>
          <cell r="I209" t="str">
            <v>" "</v>
          </cell>
          <cell r="J209">
            <v>0</v>
          </cell>
          <cell r="K209">
            <v>0</v>
          </cell>
          <cell r="L209">
            <v>0</v>
          </cell>
          <cell r="M209" t="str">
            <v>*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*</v>
          </cell>
        </row>
        <row r="211">
          <cell r="F211" t="str">
            <v>UZAKTAN TEZSİZ YÜKSEK LİSANS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*</v>
          </cell>
        </row>
        <row r="212">
          <cell r="F212" t="str">
            <v>DERSİN ADI</v>
          </cell>
          <cell r="G212" t="str">
            <v>KREDİ</v>
          </cell>
          <cell r="H212" t="str">
            <v>ECTS KREDİ</v>
          </cell>
          <cell r="I212" t="str">
            <v>ÖĞRETİM ÜYESİ</v>
          </cell>
          <cell r="J212">
            <v>0</v>
          </cell>
          <cell r="K212">
            <v>0</v>
          </cell>
          <cell r="L212">
            <v>0</v>
          </cell>
          <cell r="M212" t="str">
            <v>*</v>
          </cell>
        </row>
        <row r="213">
          <cell r="F213">
            <v>0</v>
          </cell>
          <cell r="G213" t="str">
            <v>(T+U)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*</v>
          </cell>
        </row>
        <row r="214">
          <cell r="F214" t="str">
            <v>DIŞ POLİTİKA YAPIMI VE ANALİZİ</v>
          </cell>
          <cell r="G214" t="str">
            <v>3+0</v>
          </cell>
          <cell r="H214">
            <v>7</v>
          </cell>
          <cell r="I214" t="str">
            <v>Prof.Dr. Tuncay KARDAŞ</v>
          </cell>
          <cell r="J214">
            <v>0</v>
          </cell>
          <cell r="K214">
            <v>0</v>
          </cell>
          <cell r="L214">
            <v>1</v>
          </cell>
          <cell r="M214" t="str">
            <v>tk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0" workbookViewId="0">
      <selection activeCell="C39" sqref="C39:C41"/>
    </sheetView>
  </sheetViews>
  <sheetFormatPr defaultRowHeight="15"/>
  <cols>
    <col min="1" max="1" width="3.28515625" customWidth="1"/>
    <col min="2" max="2" width="8.28515625" customWidth="1"/>
    <col min="3" max="3" width="33" customWidth="1"/>
    <col min="4" max="4" width="27.140625" customWidth="1"/>
    <col min="5" max="5" width="0" hidden="1" customWidth="1"/>
    <col min="6" max="6" width="20.140625" customWidth="1"/>
  </cols>
  <sheetData>
    <row r="1" spans="1:6" ht="15.75" thickBot="1">
      <c r="A1" s="45" t="s">
        <v>0</v>
      </c>
      <c r="B1" s="46"/>
      <c r="C1" s="46"/>
      <c r="D1" s="46"/>
      <c r="E1" s="46"/>
      <c r="F1" s="47"/>
    </row>
    <row r="2" spans="1:6" ht="15.75" thickBot="1">
      <c r="A2" s="1"/>
      <c r="B2" s="45" t="s">
        <v>20</v>
      </c>
      <c r="C2" s="46"/>
      <c r="D2" s="46"/>
      <c r="E2" s="46"/>
      <c r="F2" s="46"/>
    </row>
    <row r="3" spans="1:6" ht="60.75" thickBot="1">
      <c r="A3" s="2" t="s">
        <v>1</v>
      </c>
      <c r="B3" s="3" t="s">
        <v>2</v>
      </c>
      <c r="C3" s="4" t="s">
        <v>3</v>
      </c>
      <c r="D3" s="48" t="s">
        <v>19</v>
      </c>
      <c r="E3" s="49"/>
      <c r="F3" s="5" t="s">
        <v>4</v>
      </c>
    </row>
    <row r="4" spans="1:6" ht="15.75" thickTop="1">
      <c r="A4" s="50">
        <v>44214</v>
      </c>
      <c r="B4" s="6">
        <v>0.33333333333333331</v>
      </c>
      <c r="C4" s="7"/>
      <c r="D4" s="8"/>
      <c r="E4" s="9" t="str">
        <f>IFERROR(VLOOKUP(C4,'[1]DERS DAĞILIMLARI'!$F$180:$M$214,8,0),"")</f>
        <v>*</v>
      </c>
      <c r="F4" s="10"/>
    </row>
    <row r="5" spans="1:6">
      <c r="A5" s="51"/>
      <c r="B5" s="6">
        <v>0.375</v>
      </c>
      <c r="C5" s="11"/>
      <c r="D5" s="12"/>
      <c r="E5" s="13" t="str">
        <f>IFERROR(VLOOKUP(C5,'[1]DERS DAĞILIMLARI'!$F$180:$M$214,8,0),"")</f>
        <v>*</v>
      </c>
      <c r="F5" s="14"/>
    </row>
    <row r="6" spans="1:6">
      <c r="A6" s="51"/>
      <c r="B6" s="6">
        <v>0.41666666666666669</v>
      </c>
      <c r="C6" s="15"/>
      <c r="D6" s="12"/>
      <c r="E6" s="13"/>
      <c r="F6" s="14"/>
    </row>
    <row r="7" spans="1:6">
      <c r="A7" s="51"/>
      <c r="B7" s="16" t="s">
        <v>5</v>
      </c>
      <c r="C7" s="11"/>
      <c r="D7" s="12"/>
      <c r="E7" s="13"/>
      <c r="F7" s="14"/>
    </row>
    <row r="8" spans="1:6">
      <c r="A8" s="51"/>
      <c r="B8" s="16" t="s">
        <v>6</v>
      </c>
      <c r="C8" s="11"/>
      <c r="D8" s="12"/>
      <c r="E8" s="13"/>
      <c r="F8" s="14"/>
    </row>
    <row r="9" spans="1:6">
      <c r="A9" s="51"/>
      <c r="B9" s="16" t="s">
        <v>7</v>
      </c>
      <c r="C9" s="11"/>
      <c r="D9" s="12"/>
      <c r="E9" s="13" t="str">
        <f>IFERROR(VLOOKUP(C9,'[1]DERS DAĞILIMLARI'!$F$180:$M$214,8,0),"")</f>
        <v>*</v>
      </c>
      <c r="F9" s="14"/>
    </row>
    <row r="10" spans="1:6">
      <c r="A10" s="51"/>
      <c r="B10" s="17" t="s">
        <v>8</v>
      </c>
      <c r="C10" s="11"/>
      <c r="D10" s="18"/>
      <c r="E10" s="13" t="str">
        <f>IFERROR(VLOOKUP(C10,'[1]DERS DAĞILIMLARI'!$F$180:$M$214,8,0),"")</f>
        <v>*</v>
      </c>
      <c r="F10" s="14"/>
    </row>
    <row r="11" spans="1:6">
      <c r="A11" s="51"/>
      <c r="B11" s="16" t="s">
        <v>9</v>
      </c>
      <c r="C11" s="11"/>
      <c r="D11" s="18"/>
      <c r="E11" s="13" t="str">
        <f>IFERROR(VLOOKUP(C11,'[1]DERS DAĞILIMLARI'!$F$180:$M$214,8,0),"")</f>
        <v>*</v>
      </c>
      <c r="F11" s="14"/>
    </row>
    <row r="12" spans="1:6">
      <c r="A12" s="51"/>
      <c r="B12" s="16" t="s">
        <v>10</v>
      </c>
      <c r="C12" s="11"/>
      <c r="D12" s="12"/>
      <c r="E12" s="13" t="str">
        <f>IFERROR(VLOOKUP(C12,'[1]DERS DAĞILIMLARI'!$F$180:$M$214,8,0),"")</f>
        <v>*</v>
      </c>
      <c r="F12" s="14"/>
    </row>
    <row r="13" spans="1:6" ht="15.75" thickBot="1">
      <c r="A13" s="52"/>
      <c r="B13" s="19">
        <v>0.70833333333333337</v>
      </c>
      <c r="C13" s="20"/>
      <c r="D13" s="21"/>
      <c r="E13" s="22" t="str">
        <f>IFERROR(VLOOKUP(C13,'[1]DERS DAĞILIMLARI'!$F$180:$M$214,8,0),"")</f>
        <v>*</v>
      </c>
      <c r="F13" s="23"/>
    </row>
    <row r="14" spans="1:6" ht="15.75" thickTop="1">
      <c r="A14" s="44">
        <f>SUM(A4+1)</f>
        <v>44215</v>
      </c>
      <c r="B14" s="24">
        <v>0.33333333333333331</v>
      </c>
      <c r="C14" s="7"/>
      <c r="D14" s="8"/>
      <c r="E14" s="9" t="str">
        <f>IFERROR(VLOOKUP(C14,'[1]DERS DAĞILIMLARI'!$F$180:$M$214,8,0),"")</f>
        <v>*</v>
      </c>
      <c r="F14" s="10"/>
    </row>
    <row r="15" spans="1:6" ht="22.5">
      <c r="A15" s="42"/>
      <c r="B15" s="24">
        <v>0.375</v>
      </c>
      <c r="C15" s="54" t="s">
        <v>25</v>
      </c>
      <c r="D15" s="12" t="s">
        <v>24</v>
      </c>
      <c r="E15" s="13" t="s">
        <v>12</v>
      </c>
      <c r="F15" s="14" t="s">
        <v>11</v>
      </c>
    </row>
    <row r="16" spans="1:6">
      <c r="A16" s="42"/>
      <c r="B16" s="24">
        <v>0.41666666666666669</v>
      </c>
      <c r="C16" s="54" t="s">
        <v>21</v>
      </c>
      <c r="D16" s="12" t="s">
        <v>22</v>
      </c>
      <c r="E16" s="13" t="str">
        <f>IFERROR(VLOOKUP(C16,'[1]DERS DAĞILIMLARI'!$F$180:$M$214,8,0),"")</f>
        <v/>
      </c>
      <c r="F16" s="14" t="s">
        <v>11</v>
      </c>
    </row>
    <row r="17" spans="1:6">
      <c r="A17" s="42"/>
      <c r="B17" s="25" t="s">
        <v>5</v>
      </c>
      <c r="C17" s="54" t="s">
        <v>18</v>
      </c>
      <c r="D17" s="12" t="s">
        <v>18</v>
      </c>
      <c r="E17" s="13" t="s">
        <v>12</v>
      </c>
      <c r="F17" s="14" t="s">
        <v>18</v>
      </c>
    </row>
    <row r="18" spans="1:6">
      <c r="A18" s="42"/>
      <c r="B18" s="25" t="s">
        <v>6</v>
      </c>
      <c r="C18" s="54" t="s">
        <v>18</v>
      </c>
      <c r="D18" s="12" t="s">
        <v>18</v>
      </c>
      <c r="E18" s="13" t="s">
        <v>12</v>
      </c>
      <c r="F18" s="14" t="s">
        <v>18</v>
      </c>
    </row>
    <row r="19" spans="1:6">
      <c r="A19" s="42"/>
      <c r="B19" s="25" t="s">
        <v>7</v>
      </c>
      <c r="C19" s="11"/>
      <c r="D19" s="12"/>
      <c r="E19" s="13" t="str">
        <f>IFERROR(VLOOKUP(C19,'[1]DERS DAĞILIMLARI'!$F$180:$M$214,8,0),"")</f>
        <v>*</v>
      </c>
      <c r="F19" s="14"/>
    </row>
    <row r="20" spans="1:6">
      <c r="A20" s="42"/>
      <c r="B20" s="25" t="s">
        <v>8</v>
      </c>
      <c r="C20" s="11"/>
      <c r="D20" s="12"/>
      <c r="E20" s="13" t="s">
        <v>12</v>
      </c>
      <c r="F20" s="14"/>
    </row>
    <row r="21" spans="1:6">
      <c r="A21" s="42"/>
      <c r="B21" s="25" t="s">
        <v>9</v>
      </c>
      <c r="C21" s="54" t="s">
        <v>23</v>
      </c>
      <c r="D21" s="12" t="s">
        <v>24</v>
      </c>
      <c r="E21" s="13" t="s">
        <v>12</v>
      </c>
      <c r="F21" s="14" t="s">
        <v>11</v>
      </c>
    </row>
    <row r="22" spans="1:6">
      <c r="A22" s="42"/>
      <c r="B22" s="25" t="s">
        <v>10</v>
      </c>
      <c r="C22" s="11" t="s">
        <v>18</v>
      </c>
      <c r="D22" s="12" t="s">
        <v>18</v>
      </c>
      <c r="E22" s="13" t="s">
        <v>12</v>
      </c>
      <c r="F22" s="14" t="s">
        <v>18</v>
      </c>
    </row>
    <row r="23" spans="1:6" ht="15.75" thickBot="1">
      <c r="A23" s="53"/>
      <c r="B23" s="26">
        <v>0.70833333333333337</v>
      </c>
      <c r="C23" s="11"/>
      <c r="D23" s="12"/>
      <c r="E23" s="13" t="str">
        <f>IFERROR(VLOOKUP(C23,'[1]DERS DAĞILIMLARI'!$F$180:$M$214,8,0),"")</f>
        <v>*</v>
      </c>
      <c r="F23" s="14"/>
    </row>
    <row r="24" spans="1:6" ht="15.75" thickTop="1">
      <c r="A24" s="41">
        <f>SUM(A14+1)</f>
        <v>44216</v>
      </c>
      <c r="B24" s="24">
        <v>0.33333333333333331</v>
      </c>
      <c r="C24" s="7"/>
      <c r="D24" s="8"/>
      <c r="E24" s="9" t="str">
        <f>IFERROR(VLOOKUP(C24,'[1]DERS DAĞILIMLARI'!$F$180:$M$214,8,0),"")</f>
        <v>*</v>
      </c>
      <c r="F24" s="10"/>
    </row>
    <row r="25" spans="1:6">
      <c r="A25" s="42"/>
      <c r="B25" s="24">
        <v>0.375</v>
      </c>
      <c r="C25" s="11"/>
      <c r="D25" s="12"/>
      <c r="E25" s="13" t="str">
        <f>IFERROR(VLOOKUP(C25,'[1]DERS DAĞILIMLARI'!$F$180:$M$214,8,0),"")</f>
        <v>*</v>
      </c>
      <c r="F25" s="14"/>
    </row>
    <row r="26" spans="1:6">
      <c r="A26" s="42"/>
      <c r="B26" s="24">
        <v>0.41666666666666669</v>
      </c>
      <c r="C26" s="27"/>
      <c r="D26" s="12"/>
      <c r="E26" s="13" t="str">
        <f>IFERROR(VLOOKUP(C26,'[1]DERS DAĞILIMLARI'!$F$180:$M$214,8,0),"")</f>
        <v>*</v>
      </c>
      <c r="F26" s="14"/>
    </row>
    <row r="27" spans="1:6">
      <c r="A27" s="42"/>
      <c r="B27" s="28" t="s">
        <v>5</v>
      </c>
      <c r="C27" s="11"/>
      <c r="D27" s="12"/>
      <c r="E27" s="13" t="s">
        <v>12</v>
      </c>
      <c r="F27" s="14"/>
    </row>
    <row r="28" spans="1:6">
      <c r="A28" s="42"/>
      <c r="B28" s="28" t="s">
        <v>6</v>
      </c>
      <c r="C28" s="11"/>
      <c r="D28" s="12"/>
      <c r="E28" s="13" t="s">
        <v>12</v>
      </c>
      <c r="F28" s="14"/>
    </row>
    <row r="29" spans="1:6">
      <c r="A29" s="42"/>
      <c r="B29" s="28" t="s">
        <v>7</v>
      </c>
      <c r="C29" s="29"/>
      <c r="D29" s="12"/>
      <c r="E29" s="13" t="s">
        <v>13</v>
      </c>
      <c r="F29" s="14"/>
    </row>
    <row r="30" spans="1:6">
      <c r="A30" s="42"/>
      <c r="B30" s="28" t="s">
        <v>8</v>
      </c>
      <c r="C30" s="55" t="s">
        <v>17</v>
      </c>
      <c r="D30" s="12" t="s">
        <v>15</v>
      </c>
      <c r="E30" s="13" t="s">
        <v>16</v>
      </c>
      <c r="F30" s="14" t="s">
        <v>11</v>
      </c>
    </row>
    <row r="31" spans="1:6">
      <c r="A31" s="42"/>
      <c r="B31" s="28" t="s">
        <v>9</v>
      </c>
      <c r="C31" s="54" t="s">
        <v>18</v>
      </c>
      <c r="D31" s="12" t="s">
        <v>18</v>
      </c>
      <c r="E31" s="13" t="s">
        <v>12</v>
      </c>
      <c r="F31" s="14" t="s">
        <v>18</v>
      </c>
    </row>
    <row r="32" spans="1:6">
      <c r="A32" s="42"/>
      <c r="B32" s="28" t="s">
        <v>10</v>
      </c>
      <c r="C32" s="54" t="s">
        <v>18</v>
      </c>
      <c r="D32" s="12" t="s">
        <v>18</v>
      </c>
      <c r="E32" s="13" t="s">
        <v>12</v>
      </c>
      <c r="F32" s="14" t="s">
        <v>18</v>
      </c>
    </row>
    <row r="33" spans="1:6" ht="15.75" thickBot="1">
      <c r="A33" s="43"/>
      <c r="B33" s="26">
        <v>0.70833333333333337</v>
      </c>
      <c r="C33" s="20"/>
      <c r="D33" s="21"/>
      <c r="E33" s="22" t="str">
        <f>IFERROR(VLOOKUP(C33,'[1]DERS DAĞILIMLARI'!$F$180:$M$214,8,0),"")</f>
        <v>*</v>
      </c>
      <c r="F33" s="23"/>
    </row>
    <row r="34" spans="1:6" ht="15.75" thickTop="1">
      <c r="A34" s="41">
        <f>SUM(A24+1)</f>
        <v>44217</v>
      </c>
      <c r="B34" s="24">
        <v>0.33333333333333331</v>
      </c>
      <c r="C34" s="7"/>
      <c r="D34" s="8"/>
      <c r="E34" s="9" t="str">
        <f>IFERROR(VLOOKUP(C34,'[1]DERS DAĞILIMLARI'!$F$180:$M$214,8,0),"")</f>
        <v>*</v>
      </c>
      <c r="F34" s="10"/>
    </row>
    <row r="35" spans="1:6">
      <c r="A35" s="42"/>
      <c r="B35" s="24">
        <v>0.375</v>
      </c>
      <c r="C35" s="35"/>
      <c r="D35" s="12"/>
      <c r="E35" s="13" t="s">
        <v>16</v>
      </c>
      <c r="F35" s="14"/>
    </row>
    <row r="36" spans="1:6">
      <c r="A36" s="42"/>
      <c r="B36" s="24">
        <v>0.41666666666666669</v>
      </c>
      <c r="C36" s="11"/>
      <c r="D36" s="12"/>
      <c r="E36" s="13" t="s">
        <v>12</v>
      </c>
      <c r="F36" s="14"/>
    </row>
    <row r="37" spans="1:6">
      <c r="A37" s="42"/>
      <c r="B37" s="25" t="s">
        <v>5</v>
      </c>
      <c r="C37" s="11"/>
      <c r="D37" s="12"/>
      <c r="E37" s="13" t="s">
        <v>12</v>
      </c>
      <c r="F37" s="14"/>
    </row>
    <row r="38" spans="1:6">
      <c r="A38" s="42"/>
      <c r="B38" s="17" t="s">
        <v>6</v>
      </c>
      <c r="C38" s="11"/>
      <c r="D38" s="18"/>
      <c r="E38" s="13"/>
      <c r="F38" s="14"/>
    </row>
    <row r="39" spans="1:6">
      <c r="A39" s="42"/>
      <c r="B39" s="16" t="s">
        <v>7</v>
      </c>
      <c r="C39" s="56" t="s">
        <v>14</v>
      </c>
      <c r="D39" s="12" t="s">
        <v>15</v>
      </c>
      <c r="E39" s="13" t="s">
        <v>16</v>
      </c>
      <c r="F39" s="14" t="s">
        <v>11</v>
      </c>
    </row>
    <row r="40" spans="1:6">
      <c r="A40" s="42"/>
      <c r="B40" s="16" t="s">
        <v>8</v>
      </c>
      <c r="C40" s="54" t="s">
        <v>18</v>
      </c>
      <c r="D40" s="12" t="s">
        <v>18</v>
      </c>
      <c r="E40" s="13" t="s">
        <v>12</v>
      </c>
      <c r="F40" s="14" t="s">
        <v>18</v>
      </c>
    </row>
    <row r="41" spans="1:6">
      <c r="A41" s="42"/>
      <c r="B41" s="16" t="s">
        <v>9</v>
      </c>
      <c r="C41" s="54" t="s">
        <v>18</v>
      </c>
      <c r="D41" s="12" t="s">
        <v>18</v>
      </c>
      <c r="E41" s="13" t="s">
        <v>12</v>
      </c>
      <c r="F41" s="14" t="s">
        <v>18</v>
      </c>
    </row>
    <row r="42" spans="1:6">
      <c r="A42" s="42"/>
      <c r="B42" s="31" t="s">
        <v>10</v>
      </c>
      <c r="C42" s="30"/>
      <c r="D42" s="12"/>
      <c r="E42" s="13"/>
      <c r="F42" s="14"/>
    </row>
    <row r="43" spans="1:6">
      <c r="A43" s="42"/>
      <c r="B43" s="32">
        <v>0.70833333333333337</v>
      </c>
      <c r="C43" s="11"/>
      <c r="D43" s="12"/>
      <c r="E43" s="13"/>
      <c r="F43" s="14"/>
    </row>
    <row r="44" spans="1:6" ht="15.75" thickBot="1">
      <c r="A44" s="43"/>
      <c r="B44" s="33">
        <v>0.75</v>
      </c>
      <c r="C44" s="11"/>
      <c r="D44" s="12"/>
      <c r="E44" s="13"/>
      <c r="F44" s="14"/>
    </row>
    <row r="45" spans="1:6" ht="15.75" thickTop="1">
      <c r="A45" s="44">
        <f>SUM(A34+1)</f>
        <v>44218</v>
      </c>
      <c r="B45" s="34">
        <v>0.33333333333333331</v>
      </c>
      <c r="C45" s="7"/>
      <c r="D45" s="8"/>
      <c r="E45" s="9" t="str">
        <f>IFERROR(VLOOKUP(C45,'[1]DERS DAĞILIMLARI'!$F$180:$M$214,8,0),"")</f>
        <v>*</v>
      </c>
      <c r="F45" s="10"/>
    </row>
    <row r="46" spans="1:6">
      <c r="A46" s="42"/>
      <c r="B46" s="6">
        <v>0.375</v>
      </c>
      <c r="C46" s="11"/>
      <c r="D46" s="12"/>
      <c r="E46" s="13" t="str">
        <f>IFERROR(VLOOKUP(C46,'[1]DERS DAĞILIMLARI'!$F$180:$M$214,8,0),"")</f>
        <v>*</v>
      </c>
      <c r="F46" s="14"/>
    </row>
    <row r="47" spans="1:6">
      <c r="A47" s="42"/>
      <c r="B47" s="6">
        <v>0.41666666666666669</v>
      </c>
    </row>
    <row r="48" spans="1:6">
      <c r="A48" s="42"/>
      <c r="B48" s="16" t="s">
        <v>5</v>
      </c>
    </row>
    <row r="49" spans="1:6">
      <c r="A49" s="42"/>
      <c r="B49" s="25" t="s">
        <v>6</v>
      </c>
    </row>
    <row r="50" spans="1:6">
      <c r="A50" s="42"/>
      <c r="B50" s="25" t="s">
        <v>7</v>
      </c>
      <c r="C50" s="11"/>
      <c r="D50" s="12"/>
      <c r="E50" s="13" t="str">
        <f>IFERROR(VLOOKUP(C50,'[1]DERS DAĞILIMLARI'!$F$180:$M$214,8,0),"")</f>
        <v>*</v>
      </c>
      <c r="F50" s="14"/>
    </row>
    <row r="51" spans="1:6">
      <c r="A51" s="42"/>
      <c r="B51" s="25" t="s">
        <v>8</v>
      </c>
      <c r="C51" s="11"/>
      <c r="D51" s="18"/>
      <c r="E51" s="13" t="str">
        <f>IFERROR(VLOOKUP(C51,'[1]DERS DAĞILIMLARI'!$F$180:$M$214,8,0),"")</f>
        <v>*</v>
      </c>
      <c r="F51" s="14"/>
    </row>
    <row r="52" spans="1:6">
      <c r="A52" s="42"/>
      <c r="B52" s="25" t="s">
        <v>9</v>
      </c>
      <c r="C52" s="11"/>
      <c r="D52" s="18"/>
      <c r="E52" s="13" t="str">
        <f>IFERROR(VLOOKUP(C52,'[1]DERS DAĞILIMLARI'!$F$180:$M$214,8,0),"")</f>
        <v>*</v>
      </c>
      <c r="F52" s="14"/>
    </row>
    <row r="53" spans="1:6">
      <c r="A53" s="42"/>
      <c r="B53" s="25" t="s">
        <v>10</v>
      </c>
      <c r="C53" s="11"/>
      <c r="D53" s="12"/>
      <c r="E53" s="13" t="str">
        <f>IFERROR(VLOOKUP(C53,'[1]DERS DAĞILIMLARI'!$F$180:$M$214,8,0),"")</f>
        <v>*</v>
      </c>
      <c r="F53" s="14"/>
    </row>
    <row r="54" spans="1:6" ht="15.75" thickBot="1">
      <c r="A54" s="43"/>
      <c r="B54" s="36">
        <v>0.70833333333333337</v>
      </c>
      <c r="C54" s="37"/>
      <c r="D54" s="38"/>
      <c r="E54" s="39" t="str">
        <f>IFERROR(VLOOKUP(C54,'[1]DERS DAĞILIMLARI'!$F$180:$M$214,8,0),"")</f>
        <v>*</v>
      </c>
      <c r="F54" s="40"/>
    </row>
    <row r="55" spans="1:6" ht="15.75" thickTop="1"/>
  </sheetData>
  <mergeCells count="8">
    <mergeCell ref="A34:A44"/>
    <mergeCell ref="A45:A54"/>
    <mergeCell ref="A1:F1"/>
    <mergeCell ref="B2:F2"/>
    <mergeCell ref="D3:E3"/>
    <mergeCell ref="A4:A13"/>
    <mergeCell ref="A14:A23"/>
    <mergeCell ref="A24:A33"/>
  </mergeCells>
  <conditionalFormatting sqref="A45:F46 A47:B49 A50:F54 A43:B44 A1:F38 A39:B39">
    <cfRule type="cellIs" dxfId="35" priority="25" operator="equal">
      <formula>"A-305"</formula>
    </cfRule>
    <cfRule type="cellIs" dxfId="34" priority="26" operator="equal">
      <formula>"A-306"</formula>
    </cfRule>
    <cfRule type="cellIs" dxfId="33" priority="27" operator="equal">
      <formula>"A-307"</formula>
    </cfRule>
    <cfRule type="cellIs" dxfId="32" priority="28" operator="equal">
      <formula>"A-308"</formula>
    </cfRule>
    <cfRule type="cellIs" dxfId="31" priority="29" operator="equal">
      <formula>"Kongre Mer. Salon 7"</formula>
    </cfRule>
    <cfRule type="cellIs" dxfId="30" priority="30" operator="equal">
      <formula>""" """</formula>
    </cfRule>
  </conditionalFormatting>
  <conditionalFormatting sqref="D30:F30 C31:F32 A40:B42">
    <cfRule type="cellIs" dxfId="29" priority="49" operator="equal">
      <formula>"A-305"</formula>
    </cfRule>
    <cfRule type="cellIs" dxfId="28" priority="50" operator="equal">
      <formula>"A-306"</formula>
    </cfRule>
    <cfRule type="cellIs" dxfId="27" priority="51" operator="equal">
      <formula>"A-307"</formula>
    </cfRule>
    <cfRule type="cellIs" dxfId="26" priority="52" operator="equal">
      <formula>"A-308"</formula>
    </cfRule>
    <cfRule type="cellIs" dxfId="25" priority="53" operator="equal">
      <formula>"Kongre Mer. Salon 7"</formula>
    </cfRule>
    <cfRule type="cellIs" dxfId="24" priority="54" operator="equal">
      <formula>""" """</formula>
    </cfRule>
  </conditionalFormatting>
  <conditionalFormatting sqref="C42:F44">
    <cfRule type="cellIs" dxfId="23" priority="13" operator="equal">
      <formula>"A-305"</formula>
    </cfRule>
    <cfRule type="cellIs" dxfId="22" priority="14" operator="equal">
      <formula>"A-306"</formula>
    </cfRule>
    <cfRule type="cellIs" dxfId="21" priority="15" operator="equal">
      <formula>"A-307"</formula>
    </cfRule>
    <cfRule type="cellIs" dxfId="20" priority="16" operator="equal">
      <formula>"A-308"</formula>
    </cfRule>
    <cfRule type="cellIs" dxfId="19" priority="17" operator="equal">
      <formula>"Kongre Mer. Salon 7"</formula>
    </cfRule>
    <cfRule type="cellIs" dxfId="18" priority="18" operator="equal">
      <formula>""" """</formula>
    </cfRule>
  </conditionalFormatting>
  <conditionalFormatting sqref="D42:F42 C43:F44">
    <cfRule type="cellIs" dxfId="17" priority="19" operator="equal">
      <formula>"A-305"</formula>
    </cfRule>
    <cfRule type="cellIs" dxfId="16" priority="20" operator="equal">
      <formula>"A-306"</formula>
    </cfRule>
    <cfRule type="cellIs" dxfId="15" priority="21" operator="equal">
      <formula>"A-307"</formula>
    </cfRule>
    <cfRule type="cellIs" dxfId="14" priority="22" operator="equal">
      <formula>"A-308"</formula>
    </cfRule>
    <cfRule type="cellIs" dxfId="13" priority="23" operator="equal">
      <formula>"Kongre Mer. Salon 7"</formula>
    </cfRule>
    <cfRule type="cellIs" dxfId="12" priority="24" operator="equal">
      <formula>""" """</formula>
    </cfRule>
  </conditionalFormatting>
  <conditionalFormatting sqref="C39:F41">
    <cfRule type="cellIs" dxfId="11" priority="1" operator="equal">
      <formula>"A-305"</formula>
    </cfRule>
    <cfRule type="cellIs" dxfId="10" priority="2" operator="equal">
      <formula>"A-306"</formula>
    </cfRule>
    <cfRule type="cellIs" dxfId="9" priority="3" operator="equal">
      <formula>"A-307"</formula>
    </cfRule>
    <cfRule type="cellIs" dxfId="8" priority="4" operator="equal">
      <formula>"A-308"</formula>
    </cfRule>
    <cfRule type="cellIs" dxfId="7" priority="5" operator="equal">
      <formula>"Kongre Mer. Salon 7"</formula>
    </cfRule>
    <cfRule type="cellIs" dxfId="6" priority="6" operator="equal">
      <formula>""" """</formula>
    </cfRule>
  </conditionalFormatting>
  <conditionalFormatting sqref="D39:F39 C40:F41">
    <cfRule type="cellIs" dxfId="5" priority="7" operator="equal">
      <formula>"A-305"</formula>
    </cfRule>
    <cfRule type="cellIs" dxfId="4" priority="8" operator="equal">
      <formula>"A-306"</formula>
    </cfRule>
    <cfRule type="cellIs" dxfId="3" priority="9" operator="equal">
      <formula>"A-307"</formula>
    </cfRule>
    <cfRule type="cellIs" dxfId="2" priority="10" operator="equal">
      <formula>"A-308"</formula>
    </cfRule>
    <cfRule type="cellIs" dxfId="1" priority="11" operator="equal">
      <formula>"Kongre Mer. Salon 7"</formula>
    </cfRule>
    <cfRule type="cellIs" dxfId="0" priority="12" operator="equal">
      <formula>""" """</formula>
    </cfRule>
  </conditionalFormatting>
  <dataValidations count="4">
    <dataValidation type="list" allowBlank="1" sqref="A3">
      <formula1>"DERS,FİNAL SINAVI"</formula1>
    </dataValidation>
    <dataValidation type="custom" allowBlank="1" showDropDown="1" sqref="A4">
      <formula1>OR(NOT(ISERROR(DATEVALUE(A4))), AND(ISNUMBER(A4), LEFT(CELL("format", A4))="D"))</formula1>
    </dataValidation>
    <dataValidation type="list" allowBlank="1" showDropDown="1" sqref="E4 F50:F54 F4:F46">
      <formula1>#N/A</formula1>
    </dataValidation>
    <dataValidation type="list" allowBlank="1" showDropDown="1" showErrorMessage="1" sqref="E50:E54 E5:E46">
      <formula1>#N/A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'C:\Users\celik\Dropbox\ULI\ders planları - lisans\[_DERS PROGRAMI - 2021-2022 GÜZ YY  (Taslak - final).xlsx]DERS DAĞILIMLARI'!#REF!</xm:f>
          </x14:formula1>
          <xm:sqref>C50:C54 C4:C46</xm:sqref>
        </x14:dataValidation>
        <x14:dataValidation type="list" allowBlank="1" showDropDown="1">
          <x14:formula1>
            <xm:f>'C:\Users\celik\Dropbox\ULI\ders planları - lisans\[_DERS PROGRAMI - 2021-2022 GÜZ YY  (Taslak - final).xlsx]DERS DAĞILIMLARI'!#REF!</xm:f>
          </x14:formula1>
          <xm:sqref>D50:D54 D4:D46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cahit celik</dc:creator>
  <cp:lastModifiedBy>cahit celik</cp:lastModifiedBy>
  <dcterms:created xsi:type="dcterms:W3CDTF">2021-08-17T15:21:50Z</dcterms:created>
  <dcterms:modified xsi:type="dcterms:W3CDTF">2023-08-25T20:04:11Z</dcterms:modified>
</cp:coreProperties>
</file>